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2_EK_EKC_EKD\02_Vorgänge\032\2026\VOB\40078060 RV Sanitär Teltow-Frick\"/>
    </mc:Choice>
  </mc:AlternateContent>
  <xr:revisionPtr revIDLastSave="0" documentId="13_ncr:1_{20FA53D8-915A-4D61-A504-9B62A602A514}" xr6:coauthVersionLast="47" xr6:coauthVersionMax="47" xr10:uidLastSave="{00000000-0000-0000-0000-000000000000}"/>
  <bookViews>
    <workbookView xWindow="2895" yWindow="105" windowWidth="26535" windowHeight="20565" xr2:uid="{923B2CBD-DE78-4ED6-992E-852C97CA47AF}"/>
  </bookViews>
  <sheets>
    <sheet name="Anlage 1 Preis" sheetId="1" r:id="rId1"/>
  </sheets>
  <definedNames>
    <definedName name="_xlnm.Print_Area" localSheetId="0">'Anlage 1 Preis'!$A$1:$BG$71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E49" i="1"/>
  <c r="E43" i="1"/>
  <c r="C35" i="1" l="1"/>
  <c r="C67" i="1"/>
  <c r="E64" i="1"/>
  <c r="E63" i="1"/>
  <c r="E62" i="1"/>
  <c r="E61" i="1"/>
  <c r="E60" i="1"/>
  <c r="E58" i="1"/>
  <c r="E57" i="1"/>
  <c r="E56" i="1"/>
  <c r="E55" i="1"/>
  <c r="E54" i="1"/>
  <c r="E51" i="1"/>
  <c r="E50" i="1"/>
  <c r="E48" i="1"/>
  <c r="E47" i="1"/>
  <c r="E45" i="1"/>
  <c r="E44" i="1"/>
  <c r="E42" i="1"/>
  <c r="E41" i="1"/>
  <c r="E67" i="1" l="1"/>
  <c r="C68" i="1" s="1"/>
  <c r="C70" i="1" l="1"/>
  <c r="C71" i="1" s="1"/>
</calcChain>
</file>

<file path=xl/sharedStrings.xml><?xml version="1.0" encoding="utf-8"?>
<sst xmlns="http://schemas.openxmlformats.org/spreadsheetml/2006/main" count="65" uniqueCount="61">
  <si>
    <t>Rahmenvertrag Hereon - Anlage 1</t>
  </si>
  <si>
    <t>Angaben zu den Beschaffungspreisen und Stundenlohn für VOB-Gewerke</t>
  </si>
  <si>
    <r>
      <t>Ausschreibungsnummer</t>
    </r>
    <r>
      <rPr>
        <sz val="11"/>
        <color theme="1"/>
        <rFont val="Aptos Narrow"/>
        <family val="2"/>
        <scheme val="minor"/>
      </rPr>
      <t>:</t>
    </r>
  </si>
  <si>
    <t>xxx</t>
  </si>
  <si>
    <t>Leistungs-/Maßnahmenbeschreibung:</t>
  </si>
  <si>
    <r>
      <t>Vergabestelle</t>
    </r>
    <r>
      <rPr>
        <sz val="11"/>
        <color theme="1"/>
        <rFont val="Aptos Narrow"/>
        <family val="2"/>
        <scheme val="minor"/>
      </rPr>
      <t>:</t>
    </r>
  </si>
  <si>
    <t>Helmholtz-Zentrum hereon Geesthacht
Max-Planck-Str. 1 21502 Geesthacht</t>
  </si>
  <si>
    <r>
      <t>Angaben der Bieter (</t>
    </r>
    <r>
      <rPr>
        <b/>
        <u/>
        <sz val="11"/>
        <color theme="1"/>
        <rFont val="Aptos Narrow"/>
        <family val="2"/>
        <scheme val="minor"/>
      </rPr>
      <t>vom Bieter auszufüllen</t>
    </r>
    <r>
      <rPr>
        <b/>
        <sz val="11"/>
        <color theme="1"/>
        <rFont val="Aptos Narrow"/>
        <family val="2"/>
        <scheme val="minor"/>
      </rPr>
      <t>)</t>
    </r>
  </si>
  <si>
    <t>Firmierung:</t>
  </si>
  <si>
    <t>Ansprechpartner:</t>
  </si>
  <si>
    <t>Kontaktdaten</t>
  </si>
  <si>
    <t>Adresse:</t>
  </si>
  <si>
    <t>E-Mail-Adresse:</t>
  </si>
  <si>
    <t>Tel.Nr.</t>
  </si>
  <si>
    <t>Preisangaben</t>
  </si>
  <si>
    <r>
      <t>Vertragslaufzeit</t>
    </r>
    <r>
      <rPr>
        <sz val="11"/>
        <color theme="1"/>
        <rFont val="Aptos Narrow"/>
        <family val="2"/>
        <scheme val="minor"/>
      </rPr>
      <t>:</t>
    </r>
  </si>
  <si>
    <t>1.</t>
  </si>
  <si>
    <t>Material</t>
  </si>
  <si>
    <t>Gewichtung in % für Kostenanalyse</t>
  </si>
  <si>
    <t>Gesamtschätzwert  Sanitär, Installationen, Wasserwelt und Ersatzteile 1+2  p.a. in €</t>
  </si>
  <si>
    <t>Basis für die Preisermittlung
Preisanpassung erfolgt über die jeweils aktuelle Preisliste</t>
  </si>
  <si>
    <t>Firma Hermann Stitz, Fachgroßhandel für Haustechnik, Hamburg</t>
  </si>
  <si>
    <t xml:space="preserve">Schätzwert Sanitärinstallationsmateral  p.a. in €
Rabatt auf den Herstellerabgabepreis  in % über die Gesamtvertragslaufzeit. (vom Bieter auszufüllen)
</t>
  </si>
  <si>
    <r>
      <t>Rabatt auf den Herstellerabgabepreis  in % über die Gesamtvertragslaufzeit
(</t>
    </r>
    <r>
      <rPr>
        <u/>
        <sz val="11"/>
        <color theme="1"/>
        <rFont val="Aptos Narrow"/>
        <family val="2"/>
        <scheme val="minor"/>
      </rPr>
      <t>vom Bieter auszufüllen</t>
    </r>
    <r>
      <rPr>
        <sz val="11"/>
        <color theme="1"/>
        <rFont val="Aptos Narrow"/>
        <family val="2"/>
        <scheme val="minor"/>
      </rPr>
      <t>)</t>
    </r>
  </si>
  <si>
    <t>Schätzwert Sanitär p.a. in €
Rabatt auf den Herstellerabgabepreis  in % über die Gesamtvertragslaufzeit</t>
  </si>
  <si>
    <t>Schätzwert Wasserwelt p.a. in €
Rabatt auf den Herstellerabgabepreis  in % über die Gesamtvertragslaufzeit</t>
  </si>
  <si>
    <t>Schätzwert Ersatzteile p.a. in €
Rabatt auf den Herstellerabgabepreis  in % über die Gesamtvertragslaufzeit</t>
  </si>
  <si>
    <t>Gesamtsumme Material p.a.</t>
  </si>
  <si>
    <t>Gesamtsumme Material total</t>
  </si>
  <si>
    <t>2.</t>
  </si>
  <si>
    <t>Lohn</t>
  </si>
  <si>
    <t>Stundenschätzung p.a. aufgegliedert in:</t>
  </si>
  <si>
    <r>
      <t xml:space="preserve">Std. 
</t>
    </r>
    <r>
      <rPr>
        <sz val="10"/>
        <color theme="1"/>
        <rFont val="Aptos Narrow"/>
        <family val="2"/>
        <scheme val="minor"/>
      </rPr>
      <t/>
    </r>
  </si>
  <si>
    <r>
      <t xml:space="preserve">€/Std
</t>
    </r>
    <r>
      <rPr>
        <sz val="10"/>
        <color theme="1"/>
        <rFont val="Aptos Narrow"/>
        <family val="2"/>
        <scheme val="minor"/>
      </rPr>
      <t>(</t>
    </r>
    <r>
      <rPr>
        <u/>
        <sz val="10"/>
        <color theme="1"/>
        <rFont val="Aptos Narrow"/>
        <family val="2"/>
        <scheme val="minor"/>
      </rPr>
      <t>vom Bieter auszufüllen</t>
    </r>
    <r>
      <rPr>
        <sz val="10"/>
        <color theme="1"/>
        <rFont val="Aptos Narrow"/>
        <family val="2"/>
        <scheme val="minor"/>
      </rPr>
      <t>)</t>
    </r>
  </si>
  <si>
    <t>Gesamtwert</t>
  </si>
  <si>
    <t>Firmeninhaber Meister -wochentags-</t>
  </si>
  <si>
    <t>Helfer -wochentags-</t>
  </si>
  <si>
    <t>Auszubildender -wochentags-</t>
  </si>
  <si>
    <t>Firmeninhaber Meister -Sonnabend-</t>
  </si>
  <si>
    <t>Helfer -Sonnabend-</t>
  </si>
  <si>
    <t>Auszubildender -Sonnabend-</t>
  </si>
  <si>
    <t>Firmeninhaber Meister -Sonn- und Feiertage-</t>
  </si>
  <si>
    <t>Techniker, Bauleiter -Sonn- und Feiertage-</t>
  </si>
  <si>
    <t>Monteur -Sonn- und Feiertage-</t>
  </si>
  <si>
    <t>Helfer -Sonn- und Feiertage-</t>
  </si>
  <si>
    <t>Auszubildender -Sonn- und Feiertage-</t>
  </si>
  <si>
    <t>Firmeninhaber Meister -Nachts-</t>
  </si>
  <si>
    <t>Techniker, Bauleiter -Nachts-</t>
  </si>
  <si>
    <t>Monteur -Nachts-</t>
  </si>
  <si>
    <t>Helfer -Nachts-</t>
  </si>
  <si>
    <t>Auszubildender -Nachts-</t>
  </si>
  <si>
    <t>Gesamtsumme Lohn p.a.:</t>
  </si>
  <si>
    <t>Gesamtsumme Lohn total:</t>
  </si>
  <si>
    <t>3.</t>
  </si>
  <si>
    <t>Gesamtwert des Rahmenvertrages p.a.</t>
  </si>
  <si>
    <t>Gesamtwert des Rahmenvertrages total</t>
  </si>
  <si>
    <t>Rahmenvereinbarung über die installation Reparaturen, Störungsbeseitigung und Änderungsarbeiten an den Sanitärinstallationsanlagen auf dem HEREON-Gelände in Teltow</t>
  </si>
  <si>
    <t>Techniker, Bauleiter wochentags-</t>
  </si>
  <si>
    <t>Monteur wochentags-</t>
  </si>
  <si>
    <t>Techniker, Bauleiter -Sonnabend-</t>
  </si>
  <si>
    <t>Monteur -Sonnabend-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</si>
</sst>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0" borderId="19" xfId="0" applyFont="1" applyBorder="1" applyAlignment="1">
      <alignment horizontal="left"/>
    </xf>
    <xf numFmtId="0" fontId="1" fillId="0" borderId="20" xfId="0" applyFont="1" applyBorder="1"/>
    <xf numFmtId="0" fontId="1" fillId="0" borderId="23" xfId="0" applyFont="1" applyBorder="1"/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wrapText="1"/>
    </xf>
    <xf numFmtId="0" fontId="0" fillId="0" borderId="2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34" xfId="0" applyBorder="1"/>
    <xf numFmtId="0" fontId="1" fillId="0" borderId="23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1" fillId="0" borderId="42" xfId="0" applyFont="1" applyBorder="1"/>
    <xf numFmtId="0" fontId="1" fillId="0" borderId="8" xfId="0" applyFont="1" applyBorder="1"/>
    <xf numFmtId="0" fontId="1" fillId="0" borderId="43" xfId="0" applyFont="1" applyBorder="1" applyAlignment="1">
      <alignment vertical="top"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vertical="top"/>
    </xf>
    <xf numFmtId="0" fontId="0" fillId="0" borderId="8" xfId="0" applyBorder="1"/>
    <xf numFmtId="0" fontId="0" fillId="0" borderId="43" xfId="0" applyBorder="1"/>
    <xf numFmtId="164" fontId="0" fillId="0" borderId="9" xfId="0" applyNumberFormat="1" applyBorder="1"/>
    <xf numFmtId="164" fontId="0" fillId="0" borderId="10" xfId="0" applyNumberFormat="1" applyBorder="1"/>
    <xf numFmtId="0" fontId="0" fillId="0" borderId="44" xfId="0" applyBorder="1"/>
    <xf numFmtId="164" fontId="0" fillId="0" borderId="45" xfId="0" applyNumberFormat="1" applyBorder="1"/>
    <xf numFmtId="164" fontId="0" fillId="0" borderId="46" xfId="0" applyNumberFormat="1" applyBorder="1"/>
    <xf numFmtId="0" fontId="1" fillId="0" borderId="44" xfId="0" applyFont="1" applyBorder="1"/>
    <xf numFmtId="164" fontId="1" fillId="0" borderId="45" xfId="0" applyNumberFormat="1" applyFont="1" applyBorder="1"/>
    <xf numFmtId="164" fontId="1" fillId="0" borderId="46" xfId="0" applyNumberFormat="1" applyFont="1" applyBorder="1"/>
    <xf numFmtId="0" fontId="3" fillId="0" borderId="23" xfId="0" applyFont="1" applyBorder="1"/>
    <xf numFmtId="164" fontId="3" fillId="0" borderId="0" xfId="0" applyNumberFormat="1" applyFont="1" applyAlignment="1">
      <alignment horizontal="right"/>
    </xf>
    <xf numFmtId="164" fontId="3" fillId="0" borderId="47" xfId="0" applyNumberFormat="1" applyFont="1" applyBorder="1" applyAlignment="1">
      <alignment horizontal="right"/>
    </xf>
    <xf numFmtId="0" fontId="1" fillId="0" borderId="48" xfId="0" applyFont="1" applyBorder="1"/>
    <xf numFmtId="0" fontId="3" fillId="0" borderId="19" xfId="0" applyFont="1" applyBorder="1"/>
    <xf numFmtId="0" fontId="0" fillId="0" borderId="18" xfId="0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1" fontId="1" fillId="0" borderId="24" xfId="0" applyNumberFormat="1" applyFont="1" applyBorder="1" applyAlignment="1">
      <alignment horizontal="right"/>
    </xf>
    <xf numFmtId="1" fontId="1" fillId="0" borderId="25" xfId="0" applyNumberFormat="1" applyFont="1" applyBorder="1" applyAlignment="1">
      <alignment horizontal="right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1" fillId="0" borderId="24" xfId="0" applyNumberFormat="1" applyFont="1" applyBorder="1" applyAlignment="1">
      <alignment horizontal="right" vertical="top"/>
    </xf>
    <xf numFmtId="164" fontId="1" fillId="0" borderId="25" xfId="0" applyNumberFormat="1" applyFont="1" applyBorder="1" applyAlignment="1">
      <alignment horizontal="right" vertical="top"/>
    </xf>
    <xf numFmtId="0" fontId="0" fillId="0" borderId="30" xfId="0" applyBorder="1" applyAlignment="1">
      <alignment horizontal="right" vertical="top" wrapText="1"/>
    </xf>
    <xf numFmtId="0" fontId="0" fillId="0" borderId="31" xfId="0" applyBorder="1" applyAlignment="1">
      <alignment horizontal="right" vertical="top" wrapText="1"/>
    </xf>
    <xf numFmtId="164" fontId="1" fillId="0" borderId="32" xfId="0" applyNumberFormat="1" applyFont="1" applyBorder="1" applyAlignment="1">
      <alignment horizontal="right" vertical="top"/>
    </xf>
    <xf numFmtId="164" fontId="1" fillId="0" borderId="33" xfId="0" applyNumberFormat="1" applyFont="1" applyBorder="1" applyAlignment="1">
      <alignment horizontal="right" vertical="top"/>
    </xf>
    <xf numFmtId="10" fontId="6" fillId="0" borderId="30" xfId="0" applyNumberFormat="1" applyFont="1" applyBorder="1" applyAlignment="1">
      <alignment horizontal="right"/>
    </xf>
    <xf numFmtId="10" fontId="6" fillId="0" borderId="31" xfId="0" applyNumberFormat="1" applyFont="1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164" fontId="1" fillId="0" borderId="40" xfId="0" applyNumberFormat="1" applyFont="1" applyBorder="1" applyAlignment="1">
      <alignment horizontal="right"/>
    </xf>
    <xf numFmtId="164" fontId="1" fillId="0" borderId="24" xfId="0" applyNumberFormat="1" applyFont="1" applyBorder="1" applyAlignment="1">
      <alignment horizontal="right"/>
    </xf>
    <xf numFmtId="164" fontId="1" fillId="0" borderId="25" xfId="0" applyNumberFormat="1" applyFont="1" applyBorder="1" applyAlignment="1">
      <alignment horizontal="right"/>
    </xf>
    <xf numFmtId="10" fontId="6" fillId="0" borderId="35" xfId="0" applyNumberFormat="1" applyFont="1" applyBorder="1" applyAlignment="1">
      <alignment horizontal="right"/>
    </xf>
    <xf numFmtId="10" fontId="6" fillId="0" borderId="36" xfId="0" applyNumberFormat="1" applyFont="1" applyBorder="1" applyAlignment="1">
      <alignment horizontal="right"/>
    </xf>
    <xf numFmtId="10" fontId="6" fillId="0" borderId="37" xfId="0" applyNumberFormat="1" applyFont="1" applyBorder="1" applyAlignment="1">
      <alignment horizontal="right"/>
    </xf>
    <xf numFmtId="164" fontId="1" fillId="0" borderId="38" xfId="0" applyNumberFormat="1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164" fontId="3" fillId="0" borderId="49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0" fillId="0" borderId="41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1" fillId="0" borderId="42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33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869950</xdr:colOff>
      <xdr:row>0</xdr:row>
      <xdr:rowOff>101600</xdr:rowOff>
    </xdr:from>
    <xdr:to>
      <xdr:col>4</xdr:col>
      <xdr:colOff>859155</xdr:colOff>
      <xdr:row>1</xdr:row>
      <xdr:rowOff>97790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B05EA23-0A23-4648-AB6C-986C6660CED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01" t="10967" r="21633" b="901"/>
        <a:stretch/>
      </xdr:blipFill>
      <xdr:spPr bwMode="auto">
        <a:xfrm>
          <a:off x="5274310" y="101600"/>
          <a:ext cx="1017905" cy="8724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93EAA-343E-4DDE-BC02-45440D336B0E}">
  <sheetPr>
    <pageSetUpPr fitToPage="1"/>
  </sheetPr>
  <dimension ref="A1:F71"/>
  <sheetViews>
    <sheetView showGridLines="0" tabSelected="1" zoomScaleNormal="100" zoomScalePageLayoutView="90" workbookViewId="0">
      <selection activeCell="AAK25" sqref="AAF25:AAK25"/>
    </sheetView>
  </sheetViews>
  <sheetFormatPr baseColWidth="10" defaultColWidth="0.140625" defaultRowHeight="15" x14ac:dyDescent="0.25"/>
  <cols>
    <col min="1" max="1" width="4.140625" customWidth="1"/>
    <col min="2" max="2" width="45.140625" customWidth="1"/>
    <col min="3" max="5" width="15" customWidth="1"/>
  </cols>
  <sheetData>
    <row r="1" spans="1:5" ht="69" customHeight="1" x14ac:dyDescent="0.25">
      <c r="A1" s="40"/>
      <c r="B1" s="40"/>
      <c r="C1" s="40"/>
      <c r="D1" s="40"/>
      <c r="E1" s="40"/>
    </row>
    <row r="2" spans="1:5" x14ac:dyDescent="0.25">
      <c r="A2" s="41" t="s">
        <v>0</v>
      </c>
      <c r="B2" s="41"/>
      <c r="C2" s="41"/>
      <c r="D2" s="41"/>
      <c r="E2" s="41"/>
    </row>
    <row r="3" spans="1:5" ht="15.75" thickBot="1" x14ac:dyDescent="0.3">
      <c r="A3" s="42"/>
      <c r="B3" s="42"/>
      <c r="C3" s="42"/>
      <c r="D3" s="42"/>
      <c r="E3" s="42"/>
    </row>
    <row r="4" spans="1:5" s="1" customFormat="1" ht="16.5" thickBot="1" x14ac:dyDescent="0.3">
      <c r="A4" s="43" t="s">
        <v>1</v>
      </c>
      <c r="B4" s="44"/>
      <c r="C4" s="44"/>
      <c r="D4" s="44"/>
      <c r="E4" s="45"/>
    </row>
    <row r="5" spans="1:5" s="1" customFormat="1" ht="15.75" thickBot="1" x14ac:dyDescent="0.3"/>
    <row r="6" spans="1:5" ht="21.2" customHeight="1" x14ac:dyDescent="0.25">
      <c r="A6" s="46" t="s">
        <v>2</v>
      </c>
      <c r="B6" s="47"/>
      <c r="C6" s="38" t="s">
        <v>3</v>
      </c>
      <c r="D6" s="38"/>
      <c r="E6" s="39"/>
    </row>
    <row r="7" spans="1:5" ht="76.150000000000006" customHeight="1" x14ac:dyDescent="0.25">
      <c r="A7" s="48" t="s">
        <v>4</v>
      </c>
      <c r="B7" s="49"/>
      <c r="C7" s="49" t="s">
        <v>56</v>
      </c>
      <c r="D7" s="49"/>
      <c r="E7" s="50"/>
    </row>
    <row r="8" spans="1:5" ht="29.1" customHeight="1" x14ac:dyDescent="0.25">
      <c r="A8" s="48" t="s">
        <v>5</v>
      </c>
      <c r="B8" s="51"/>
      <c r="C8" s="49" t="s">
        <v>6</v>
      </c>
      <c r="D8" s="51"/>
      <c r="E8" s="52"/>
    </row>
    <row r="9" spans="1:5" ht="15.75" thickBot="1" x14ac:dyDescent="0.3">
      <c r="A9" s="53"/>
      <c r="B9" s="54"/>
      <c r="C9" s="54"/>
      <c r="D9" s="54"/>
      <c r="E9" s="55"/>
    </row>
    <row r="10" spans="1:5" ht="15.75" thickBot="1" x14ac:dyDescent="0.3">
      <c r="A10" s="56" t="s">
        <v>7</v>
      </c>
      <c r="B10" s="57"/>
      <c r="C10" s="57"/>
      <c r="D10" s="57"/>
      <c r="E10" s="58"/>
    </row>
    <row r="11" spans="1:5" ht="21.2" customHeight="1" x14ac:dyDescent="0.25">
      <c r="A11" s="37" t="s">
        <v>8</v>
      </c>
      <c r="B11" s="38"/>
      <c r="C11" s="38"/>
      <c r="D11" s="38"/>
      <c r="E11" s="39"/>
    </row>
    <row r="12" spans="1:5" ht="21.2" customHeight="1" x14ac:dyDescent="0.25">
      <c r="A12" s="59" t="s">
        <v>9</v>
      </c>
      <c r="B12" s="51"/>
      <c r="C12" s="51"/>
      <c r="D12" s="51"/>
      <c r="E12" s="52"/>
    </row>
    <row r="13" spans="1:5" ht="21.2" customHeight="1" x14ac:dyDescent="0.25">
      <c r="A13" s="59" t="s">
        <v>10</v>
      </c>
      <c r="B13" s="51"/>
      <c r="C13" s="51"/>
      <c r="D13" s="51"/>
      <c r="E13" s="52"/>
    </row>
    <row r="14" spans="1:5" ht="21.2" customHeight="1" x14ac:dyDescent="0.25">
      <c r="A14" s="60" t="s">
        <v>11</v>
      </c>
      <c r="B14" s="61"/>
      <c r="C14" s="62"/>
      <c r="D14" s="62"/>
      <c r="E14" s="63"/>
    </row>
    <row r="15" spans="1:5" ht="21.2" customHeight="1" x14ac:dyDescent="0.25">
      <c r="A15" s="60"/>
      <c r="B15" s="61"/>
      <c r="C15" s="62"/>
      <c r="D15" s="62"/>
      <c r="E15" s="63"/>
    </row>
    <row r="16" spans="1:5" ht="21.2" customHeight="1" x14ac:dyDescent="0.25">
      <c r="A16" s="2" t="s">
        <v>12</v>
      </c>
      <c r="B16" s="3"/>
      <c r="C16" s="62"/>
      <c r="D16" s="62"/>
      <c r="E16" s="63"/>
    </row>
    <row r="17" spans="1:6" ht="21.2" customHeight="1" thickBot="1" x14ac:dyDescent="0.3">
      <c r="A17" s="53" t="s">
        <v>13</v>
      </c>
      <c r="B17" s="54"/>
      <c r="C17" s="64"/>
      <c r="D17" s="64"/>
      <c r="E17" s="65"/>
    </row>
    <row r="18" spans="1:6" ht="15.75" thickBot="1" x14ac:dyDescent="0.3"/>
    <row r="19" spans="1:6" ht="15.75" thickBot="1" x14ac:dyDescent="0.3">
      <c r="A19" s="66"/>
      <c r="B19" s="68" t="s">
        <v>14</v>
      </c>
      <c r="C19" s="69"/>
      <c r="D19" s="69"/>
      <c r="E19" s="70"/>
    </row>
    <row r="20" spans="1:6" ht="15.75" thickBot="1" x14ac:dyDescent="0.3">
      <c r="A20" s="67"/>
      <c r="B20" s="4" t="s">
        <v>15</v>
      </c>
      <c r="C20" s="71">
        <v>4</v>
      </c>
      <c r="D20" s="71"/>
      <c r="E20" s="72"/>
    </row>
    <row r="21" spans="1:6" x14ac:dyDescent="0.25">
      <c r="A21" s="5" t="s">
        <v>16</v>
      </c>
      <c r="B21" s="73" t="s">
        <v>17</v>
      </c>
      <c r="C21" s="74"/>
      <c r="D21" s="74"/>
      <c r="E21" s="75"/>
    </row>
    <row r="22" spans="1:6" x14ac:dyDescent="0.25">
      <c r="A22" s="6"/>
      <c r="B22" s="7" t="s">
        <v>18</v>
      </c>
      <c r="C22" s="76">
        <v>50</v>
      </c>
      <c r="D22" s="76"/>
      <c r="E22" s="77"/>
    </row>
    <row r="23" spans="1:6" x14ac:dyDescent="0.25">
      <c r="A23" s="78"/>
      <c r="B23" s="80"/>
      <c r="C23" s="81"/>
      <c r="D23" s="81"/>
      <c r="E23" s="82"/>
    </row>
    <row r="24" spans="1:6" ht="30" x14ac:dyDescent="0.25">
      <c r="A24" s="79"/>
      <c r="B24" s="8" t="s">
        <v>19</v>
      </c>
      <c r="C24" s="83">
        <v>30000</v>
      </c>
      <c r="D24" s="83"/>
      <c r="E24" s="84"/>
    </row>
    <row r="25" spans="1:6" ht="45.75" customHeight="1" thickBot="1" x14ac:dyDescent="0.3">
      <c r="A25" s="79"/>
      <c r="B25" s="9" t="s">
        <v>20</v>
      </c>
      <c r="C25" s="85" t="s">
        <v>21</v>
      </c>
      <c r="D25" s="85"/>
      <c r="E25" s="86"/>
    </row>
    <row r="26" spans="1:6" ht="47.45" customHeight="1" x14ac:dyDescent="0.25">
      <c r="A26" s="79"/>
      <c r="B26" s="10" t="s">
        <v>22</v>
      </c>
      <c r="C26" s="87">
        <v>20000</v>
      </c>
      <c r="D26" s="87"/>
      <c r="E26" s="88"/>
    </row>
    <row r="27" spans="1:6" ht="49.5" customHeight="1" thickBot="1" x14ac:dyDescent="0.3">
      <c r="A27" s="79"/>
      <c r="B27" s="11" t="s">
        <v>23</v>
      </c>
      <c r="C27" s="89"/>
      <c r="D27" s="89"/>
      <c r="E27" s="90"/>
    </row>
    <row r="28" spans="1:6" ht="49.5" customHeight="1" x14ac:dyDescent="0.25">
      <c r="A28" s="79"/>
      <c r="B28" s="10" t="s">
        <v>24</v>
      </c>
      <c r="C28" s="87">
        <v>11000</v>
      </c>
      <c r="D28" s="87"/>
      <c r="E28" s="88"/>
    </row>
    <row r="29" spans="1:6" ht="49.5" customHeight="1" thickBot="1" x14ac:dyDescent="0.3">
      <c r="A29" s="79"/>
      <c r="B29" s="12" t="s">
        <v>23</v>
      </c>
      <c r="C29" s="89"/>
      <c r="D29" s="89"/>
      <c r="E29" s="90"/>
    </row>
    <row r="30" spans="1:6" ht="49.5" customHeight="1" x14ac:dyDescent="0.25">
      <c r="A30" s="79"/>
      <c r="B30" s="10" t="s">
        <v>25</v>
      </c>
      <c r="C30" s="87">
        <v>5000</v>
      </c>
      <c r="D30" s="87"/>
      <c r="E30" s="88"/>
    </row>
    <row r="31" spans="1:6" ht="49.5" customHeight="1" thickBot="1" x14ac:dyDescent="0.3">
      <c r="A31" s="79"/>
      <c r="B31" s="12" t="s">
        <v>23</v>
      </c>
      <c r="C31" s="89"/>
      <c r="D31" s="89"/>
      <c r="E31" s="90"/>
    </row>
    <row r="32" spans="1:6" ht="45" customHeight="1" x14ac:dyDescent="0.25">
      <c r="A32" s="79"/>
      <c r="B32" s="10" t="s">
        <v>26</v>
      </c>
      <c r="C32" s="87">
        <v>1000</v>
      </c>
      <c r="D32" s="87"/>
      <c r="E32" s="88"/>
      <c r="F32" s="13"/>
    </row>
    <row r="33" spans="1:6" ht="47.25" customHeight="1" thickBot="1" x14ac:dyDescent="0.3">
      <c r="A33" s="79"/>
      <c r="B33" s="12" t="s">
        <v>23</v>
      </c>
      <c r="C33" s="97"/>
      <c r="D33" s="98"/>
      <c r="E33" s="98"/>
      <c r="F33" s="99"/>
    </row>
    <row r="34" spans="1:6" ht="18" customHeight="1" x14ac:dyDescent="0.25">
      <c r="A34" s="79"/>
      <c r="B34" s="14" t="s">
        <v>27</v>
      </c>
      <c r="C34" s="100">
        <f>(C26+(C26*C27)+C28+(C28*C29)+C30+(C30*C31)+C32+(C33*C32))</f>
        <v>37000</v>
      </c>
      <c r="D34" s="101"/>
      <c r="E34" s="102"/>
    </row>
    <row r="35" spans="1:6" x14ac:dyDescent="0.25">
      <c r="A35" s="79"/>
      <c r="B35" s="15" t="s">
        <v>28</v>
      </c>
      <c r="C35" s="94">
        <f>C34*C20</f>
        <v>148000</v>
      </c>
      <c r="D35" s="95"/>
      <c r="E35" s="96"/>
    </row>
    <row r="36" spans="1:6" ht="15.75" thickBot="1" x14ac:dyDescent="0.3">
      <c r="A36" s="79"/>
      <c r="B36" s="106"/>
      <c r="C36" s="107"/>
      <c r="D36" s="107"/>
      <c r="E36" s="108"/>
    </row>
    <row r="37" spans="1:6" x14ac:dyDescent="0.25">
      <c r="A37" s="16" t="s">
        <v>29</v>
      </c>
      <c r="B37" s="109" t="s">
        <v>30</v>
      </c>
      <c r="C37" s="110"/>
      <c r="D37" s="110"/>
      <c r="E37" s="111"/>
    </row>
    <row r="38" spans="1:6" x14ac:dyDescent="0.25">
      <c r="A38" s="6"/>
      <c r="B38" s="7" t="s">
        <v>18</v>
      </c>
      <c r="C38" s="76">
        <v>50</v>
      </c>
      <c r="D38" s="76"/>
      <c r="E38" s="77"/>
    </row>
    <row r="39" spans="1:6" x14ac:dyDescent="0.25">
      <c r="A39" s="78"/>
      <c r="B39" s="91"/>
      <c r="C39" s="92"/>
      <c r="D39" s="92"/>
      <c r="E39" s="93"/>
    </row>
    <row r="40" spans="1:6" ht="42" x14ac:dyDescent="0.25">
      <c r="A40" s="79"/>
      <c r="B40" s="17" t="s">
        <v>31</v>
      </c>
      <c r="C40" s="18" t="s">
        <v>32</v>
      </c>
      <c r="D40" s="19" t="s">
        <v>33</v>
      </c>
      <c r="E40" s="20" t="s">
        <v>34</v>
      </c>
    </row>
    <row r="41" spans="1:6" x14ac:dyDescent="0.25">
      <c r="A41" s="79"/>
      <c r="B41" s="21" t="s">
        <v>35</v>
      </c>
      <c r="C41" s="22">
        <v>10</v>
      </c>
      <c r="D41" s="23"/>
      <c r="E41" s="24">
        <f>C41*D41</f>
        <v>0</v>
      </c>
    </row>
    <row r="42" spans="1:6" x14ac:dyDescent="0.25">
      <c r="A42" s="79"/>
      <c r="B42" s="21" t="s">
        <v>57</v>
      </c>
      <c r="C42" s="22">
        <v>70</v>
      </c>
      <c r="D42" s="23"/>
      <c r="E42" s="24">
        <f t="shared" ref="E42:E44" si="0">C42*D42</f>
        <v>0</v>
      </c>
    </row>
    <row r="43" spans="1:6" x14ac:dyDescent="0.25">
      <c r="A43" s="79"/>
      <c r="B43" s="21" t="s">
        <v>58</v>
      </c>
      <c r="C43" s="22">
        <v>250</v>
      </c>
      <c r="D43" s="23"/>
      <c r="E43" s="24">
        <f t="shared" ref="E43" si="1">C43*D43</f>
        <v>0</v>
      </c>
    </row>
    <row r="44" spans="1:6" x14ac:dyDescent="0.25">
      <c r="A44" s="79"/>
      <c r="B44" s="21" t="s">
        <v>36</v>
      </c>
      <c r="C44" s="22">
        <v>20</v>
      </c>
      <c r="D44" s="23"/>
      <c r="E44" s="24">
        <f t="shared" si="0"/>
        <v>0</v>
      </c>
    </row>
    <row r="45" spans="1:6" x14ac:dyDescent="0.25">
      <c r="A45" s="79"/>
      <c r="B45" s="21" t="s">
        <v>37</v>
      </c>
      <c r="C45" s="22">
        <v>10</v>
      </c>
      <c r="D45" s="23"/>
      <c r="E45" s="24">
        <f>C45*D45</f>
        <v>0</v>
      </c>
    </row>
    <row r="46" spans="1:6" x14ac:dyDescent="0.25">
      <c r="A46" s="79"/>
      <c r="B46" s="21"/>
      <c r="C46" s="25"/>
      <c r="D46" s="23"/>
      <c r="E46" s="27"/>
    </row>
    <row r="47" spans="1:6" x14ac:dyDescent="0.25">
      <c r="A47" s="79"/>
      <c r="B47" s="21" t="s">
        <v>38</v>
      </c>
      <c r="C47" s="22">
        <v>1</v>
      </c>
      <c r="D47" s="23"/>
      <c r="E47" s="24">
        <f>C47*D47</f>
        <v>0</v>
      </c>
    </row>
    <row r="48" spans="1:6" x14ac:dyDescent="0.25">
      <c r="A48" s="79"/>
      <c r="B48" s="21" t="s">
        <v>59</v>
      </c>
      <c r="C48" s="22">
        <v>1</v>
      </c>
      <c r="D48" s="23"/>
      <c r="E48" s="24">
        <f t="shared" ref="E48:E51" si="2">C48*D48</f>
        <v>0</v>
      </c>
    </row>
    <row r="49" spans="1:5" x14ac:dyDescent="0.25">
      <c r="A49" s="79"/>
      <c r="B49" s="21" t="s">
        <v>60</v>
      </c>
      <c r="C49" s="22">
        <v>1</v>
      </c>
      <c r="D49" s="23"/>
      <c r="E49" s="24">
        <f t="shared" ref="E49" si="3">C49*D49</f>
        <v>0</v>
      </c>
    </row>
    <row r="50" spans="1:5" x14ac:dyDescent="0.25">
      <c r="A50" s="79"/>
      <c r="B50" s="21" t="s">
        <v>39</v>
      </c>
      <c r="C50" s="22">
        <v>1</v>
      </c>
      <c r="D50" s="23"/>
      <c r="E50" s="24">
        <f t="shared" si="2"/>
        <v>0</v>
      </c>
    </row>
    <row r="51" spans="1:5" x14ac:dyDescent="0.25">
      <c r="A51" s="79"/>
      <c r="B51" s="21" t="s">
        <v>40</v>
      </c>
      <c r="C51" s="22">
        <v>0</v>
      </c>
      <c r="D51" s="23"/>
      <c r="E51" s="24">
        <f t="shared" si="2"/>
        <v>0</v>
      </c>
    </row>
    <row r="52" spans="1:5" x14ac:dyDescent="0.25">
      <c r="A52" s="79"/>
      <c r="B52" s="21"/>
      <c r="C52" s="22"/>
      <c r="D52" s="23"/>
      <c r="E52" s="24"/>
    </row>
    <row r="53" spans="1:5" x14ac:dyDescent="0.25">
      <c r="A53" s="79"/>
      <c r="B53" s="21"/>
      <c r="C53" s="25"/>
      <c r="D53" s="26"/>
      <c r="E53" s="27"/>
    </row>
    <row r="54" spans="1:5" x14ac:dyDescent="0.25">
      <c r="A54" s="79"/>
      <c r="B54" s="21" t="s">
        <v>41</v>
      </c>
      <c r="C54" s="22">
        <v>1</v>
      </c>
      <c r="D54" s="23"/>
      <c r="E54" s="24">
        <f>C54*D54</f>
        <v>0</v>
      </c>
    </row>
    <row r="55" spans="1:5" x14ac:dyDescent="0.25">
      <c r="A55" s="79"/>
      <c r="B55" s="21" t="s">
        <v>42</v>
      </c>
      <c r="C55" s="22">
        <v>1</v>
      </c>
      <c r="D55" s="23"/>
      <c r="E55" s="24">
        <f t="shared" ref="E55:E57" si="4">C55*D55</f>
        <v>0</v>
      </c>
    </row>
    <row r="56" spans="1:5" x14ac:dyDescent="0.25">
      <c r="A56" s="79"/>
      <c r="B56" s="21" t="s">
        <v>43</v>
      </c>
      <c r="C56" s="22">
        <v>1</v>
      </c>
      <c r="D56" s="23"/>
      <c r="E56" s="24">
        <f t="shared" si="4"/>
        <v>0</v>
      </c>
    </row>
    <row r="57" spans="1:5" x14ac:dyDescent="0.25">
      <c r="A57" s="79"/>
      <c r="B57" s="21" t="s">
        <v>44</v>
      </c>
      <c r="C57" s="22">
        <v>1</v>
      </c>
      <c r="D57" s="23"/>
      <c r="E57" s="24">
        <f t="shared" si="4"/>
        <v>0</v>
      </c>
    </row>
    <row r="58" spans="1:5" x14ac:dyDescent="0.25">
      <c r="A58" s="79"/>
      <c r="B58" s="21" t="s">
        <v>45</v>
      </c>
      <c r="C58" s="22">
        <v>0</v>
      </c>
      <c r="D58" s="23"/>
      <c r="E58" s="24">
        <f>C58*D58</f>
        <v>0</v>
      </c>
    </row>
    <row r="59" spans="1:5" x14ac:dyDescent="0.25">
      <c r="A59" s="79"/>
      <c r="B59" s="21"/>
      <c r="C59" s="25"/>
      <c r="D59" s="26"/>
      <c r="E59" s="27"/>
    </row>
    <row r="60" spans="1:5" x14ac:dyDescent="0.25">
      <c r="A60" s="79"/>
      <c r="B60" s="21" t="s">
        <v>46</v>
      </c>
      <c r="C60" s="22">
        <v>1</v>
      </c>
      <c r="D60" s="23"/>
      <c r="E60" s="24">
        <f>C60*D60</f>
        <v>0</v>
      </c>
    </row>
    <row r="61" spans="1:5" x14ac:dyDescent="0.25">
      <c r="A61" s="79"/>
      <c r="B61" s="21" t="s">
        <v>47</v>
      </c>
      <c r="C61" s="22">
        <v>1</v>
      </c>
      <c r="D61" s="23"/>
      <c r="E61" s="24">
        <f t="shared" ref="E61:E63" si="5">C61*D61</f>
        <v>0</v>
      </c>
    </row>
    <row r="62" spans="1:5" x14ac:dyDescent="0.25">
      <c r="A62" s="79"/>
      <c r="B62" s="21" t="s">
        <v>48</v>
      </c>
      <c r="C62" s="22">
        <v>1</v>
      </c>
      <c r="D62" s="23"/>
      <c r="E62" s="24">
        <f t="shared" si="5"/>
        <v>0</v>
      </c>
    </row>
    <row r="63" spans="1:5" x14ac:dyDescent="0.25">
      <c r="A63" s="79"/>
      <c r="B63" s="21" t="s">
        <v>49</v>
      </c>
      <c r="C63" s="22">
        <v>1</v>
      </c>
      <c r="D63" s="23"/>
      <c r="E63" s="24">
        <f t="shared" si="5"/>
        <v>0</v>
      </c>
    </row>
    <row r="64" spans="1:5" x14ac:dyDescent="0.25">
      <c r="A64" s="79"/>
      <c r="B64" s="21" t="s">
        <v>50</v>
      </c>
      <c r="C64" s="22">
        <v>0</v>
      </c>
      <c r="D64" s="23"/>
      <c r="E64" s="24">
        <f>C64*D64</f>
        <v>0</v>
      </c>
    </row>
    <row r="65" spans="1:5" x14ac:dyDescent="0.25">
      <c r="A65" s="79"/>
      <c r="B65" s="21"/>
      <c r="C65" s="25"/>
      <c r="D65" s="26"/>
      <c r="E65" s="27"/>
    </row>
    <row r="66" spans="1:5" x14ac:dyDescent="0.25">
      <c r="A66" s="79"/>
      <c r="B66" s="21"/>
      <c r="C66" s="25"/>
      <c r="D66" s="26"/>
      <c r="E66" s="27"/>
    </row>
    <row r="67" spans="1:5" x14ac:dyDescent="0.25">
      <c r="A67" s="79"/>
      <c r="B67" s="17" t="s">
        <v>51</v>
      </c>
      <c r="C67" s="28">
        <f>SUM(C41:C64)</f>
        <v>372</v>
      </c>
      <c r="D67" s="29"/>
      <c r="E67" s="30">
        <f>SUM(E41:G64)</f>
        <v>0</v>
      </c>
    </row>
    <row r="68" spans="1:5" x14ac:dyDescent="0.25">
      <c r="A68" s="79"/>
      <c r="B68" s="17" t="s">
        <v>52</v>
      </c>
      <c r="C68" s="94">
        <f>E67*C20</f>
        <v>0</v>
      </c>
      <c r="D68" s="95"/>
      <c r="E68" s="96"/>
    </row>
    <row r="69" spans="1:5" ht="16.5" thickBot="1" x14ac:dyDescent="0.3">
      <c r="A69" s="79"/>
      <c r="B69" s="31"/>
      <c r="C69" s="32"/>
      <c r="D69" s="32"/>
      <c r="E69" s="33"/>
    </row>
    <row r="70" spans="1:5" ht="16.5" thickBot="1" x14ac:dyDescent="0.3">
      <c r="A70" s="34" t="s">
        <v>53</v>
      </c>
      <c r="B70" s="35" t="s">
        <v>54</v>
      </c>
      <c r="C70" s="103">
        <f>C34+E67</f>
        <v>37000</v>
      </c>
      <c r="D70" s="104"/>
      <c r="E70" s="105"/>
    </row>
    <row r="71" spans="1:5" ht="16.5" thickBot="1" x14ac:dyDescent="0.3">
      <c r="A71" s="36"/>
      <c r="B71" s="35" t="s">
        <v>55</v>
      </c>
      <c r="C71" s="103">
        <f>C70*C20</f>
        <v>148000</v>
      </c>
      <c r="D71" s="104"/>
      <c r="E71" s="105"/>
    </row>
  </sheetData>
  <mergeCells count="50">
    <mergeCell ref="C70:E70"/>
    <mergeCell ref="C71:E71"/>
    <mergeCell ref="B36:E36"/>
    <mergeCell ref="B37:E37"/>
    <mergeCell ref="C38:E38"/>
    <mergeCell ref="A39:A69"/>
    <mergeCell ref="B39:E39"/>
    <mergeCell ref="C68:E68"/>
    <mergeCell ref="C30:E30"/>
    <mergeCell ref="C31:E31"/>
    <mergeCell ref="C32:E32"/>
    <mergeCell ref="C33:F33"/>
    <mergeCell ref="C34:E34"/>
    <mergeCell ref="C35:E35"/>
    <mergeCell ref="B21:E21"/>
    <mergeCell ref="C22:E22"/>
    <mergeCell ref="A23:A36"/>
    <mergeCell ref="B23:E23"/>
    <mergeCell ref="C24:E24"/>
    <mergeCell ref="C25:E25"/>
    <mergeCell ref="C26:E26"/>
    <mergeCell ref="C27:E27"/>
    <mergeCell ref="C28:E28"/>
    <mergeCell ref="C29:E29"/>
    <mergeCell ref="C16:E16"/>
    <mergeCell ref="A17:B17"/>
    <mergeCell ref="C17:E17"/>
    <mergeCell ref="A19:A20"/>
    <mergeCell ref="B19:E19"/>
    <mergeCell ref="C20:E20"/>
    <mergeCell ref="A12:B12"/>
    <mergeCell ref="C12:E12"/>
    <mergeCell ref="A13:E13"/>
    <mergeCell ref="A14:B15"/>
    <mergeCell ref="C14:E14"/>
    <mergeCell ref="C15:E15"/>
    <mergeCell ref="A11:B11"/>
    <mergeCell ref="C11:E11"/>
    <mergeCell ref="A1:E1"/>
    <mergeCell ref="A2:E3"/>
    <mergeCell ref="A4:E4"/>
    <mergeCell ref="A6:B6"/>
    <mergeCell ref="C6:E6"/>
    <mergeCell ref="A7:B7"/>
    <mergeCell ref="C7:E7"/>
    <mergeCell ref="A8:B8"/>
    <mergeCell ref="C8:E8"/>
    <mergeCell ref="A9:B9"/>
    <mergeCell ref="C9:E9"/>
    <mergeCell ref="A10:E10"/>
  </mergeCells>
  <printOptions horizontalCentered="1" verticalCentered="1"/>
  <pageMargins left="0.98425196850393704" right="0.39370078740157483" top="0.59055118110236227" bottom="0.78740157480314965" header="0.31496062992125984" footer="0.31496062992125984"/>
  <pageSetup paperSize="9" scale="45" orientation="portrait" r:id="rId1"/>
  <headerFooter>
    <oddFooter>Seite &amp;P&amp;RFormblatt_Rahmenvertrag HZG - Anlage 1.xlsx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Anlage 1 Preis</vt:lpstr>
      <vt:lpstr>'Anlage 1 Preis'!Druckbereich</vt:lpstr>
    </vt:vector>
  </TitlesOfParts>
  <Company>Hereon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 Eckhard</dc:creator>
  <cp:lastModifiedBy>Graeper,Thorben</cp:lastModifiedBy>
  <dcterms:created xsi:type="dcterms:W3CDTF">2025-01-06T14:32:47Z</dcterms:created>
  <dcterms:modified xsi:type="dcterms:W3CDTF">2026-08-12T07:02:51Z</dcterms:modified>
</cp:coreProperties>
</file>